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90" windowWidth="18195" windowHeight="1126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21" i="1" l="1"/>
  <c r="G4" i="1"/>
  <c r="C21" i="1" l="1"/>
  <c r="E21" i="1"/>
  <c r="D27" i="1" l="1"/>
  <c r="D28" i="1" l="1"/>
  <c r="G5" i="1" l="1"/>
  <c r="G6" i="1" s="1"/>
  <c r="G7" i="1" s="1"/>
  <c r="G8" i="1" s="1"/>
  <c r="G9" i="1" s="1"/>
  <c r="G10" i="1" s="1"/>
  <c r="G11" i="1" s="1"/>
  <c r="G12" i="1" s="1"/>
  <c r="G13" i="1" s="1"/>
  <c r="G14" i="1" s="1"/>
  <c r="G15" i="1" s="1"/>
  <c r="G16" i="1" s="1"/>
  <c r="G17" i="1" s="1"/>
  <c r="G18" i="1" s="1"/>
  <c r="G19" i="1" s="1"/>
  <c r="G20" i="1" s="1"/>
  <c r="D29" i="1" l="1"/>
</calcChain>
</file>

<file path=xl/sharedStrings.xml><?xml version="1.0" encoding="utf-8"?>
<sst xmlns="http://schemas.openxmlformats.org/spreadsheetml/2006/main" count="32" uniqueCount="31">
  <si>
    <t>январь</t>
  </si>
  <si>
    <t>февраль</t>
  </si>
  <si>
    <t>март</t>
  </si>
  <si>
    <t>апрель</t>
  </si>
  <si>
    <t>май</t>
  </si>
  <si>
    <t>июнь</t>
  </si>
  <si>
    <t>август</t>
  </si>
  <si>
    <t>г. Выкса, микр. Центральный, 6б</t>
  </si>
  <si>
    <t>Итого тна текущий ремонт</t>
  </si>
  <si>
    <t>Оплачено</t>
  </si>
  <si>
    <t xml:space="preserve">Сумма ремонта </t>
  </si>
  <si>
    <t>Наименование ремонта</t>
  </si>
  <si>
    <t>сентябрь</t>
  </si>
  <si>
    <t>октябрь</t>
  </si>
  <si>
    <t>ноябрь</t>
  </si>
  <si>
    <t>декабрь</t>
  </si>
  <si>
    <t>доводчик</t>
  </si>
  <si>
    <t>Итого</t>
  </si>
  <si>
    <t>июль</t>
  </si>
  <si>
    <t>Собрано средств по дому</t>
  </si>
  <si>
    <t>Затрачено на ремонтные работы</t>
  </si>
  <si>
    <t>Остаток по текущему ремонту</t>
  </si>
  <si>
    <t>демонта, монтаж светильников</t>
  </si>
  <si>
    <t>манометры</t>
  </si>
  <si>
    <t>забор металлический</t>
  </si>
  <si>
    <t>Ремонт ГВС</t>
  </si>
  <si>
    <t>Краны шаровые, манометры</t>
  </si>
  <si>
    <t>лавочки</t>
  </si>
  <si>
    <t>почтовые ящики 27 шт., 667 руб. доставка</t>
  </si>
  <si>
    <t>стеклопакеты замена , подвал</t>
  </si>
  <si>
    <t>оценка соответствия лифта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</si>
</sst>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Fill="1" applyBorder="1" applyAlignment="1">
      <alignment wrapText="1"/>
    </xf>
    <xf numFmtId="0" fontId="0" fillId="0" borderId="0" xfId="0" applyAlignment="1">
      <alignment wrapText="1"/>
    </xf>
    <xf numFmtId="0" fontId="2" fillId="2" borderId="1" xfId="0" applyFont="1" applyFill="1" applyBorder="1"/>
    <xf numFmtId="2" fontId="0" fillId="0" borderId="1" xfId="0" applyNumberFormat="1" applyBorder="1"/>
    <xf numFmtId="2" fontId="2" fillId="2" borderId="1" xfId="0" applyNumberFormat="1" applyFont="1" applyFill="1" applyBorder="1"/>
    <xf numFmtId="2" fontId="0" fillId="0" borderId="0" xfId="0" applyNumberFormat="1"/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9"/>
  <sheetViews>
    <sheetView tabSelected="1" workbookViewId="0">
      <selection activeCell="G22" sqref="G22"/>
    </sheetView>
  </sheetViews>
  <sheetFormatPr defaultRowHeight="15" x14ac:dyDescent="0.25"/>
  <cols>
    <col min="1" max="4" width="11.5703125" customWidth="1"/>
    <col min="5" max="5" width="15.7109375" customWidth="1"/>
    <col min="6" max="6" width="41.85546875" customWidth="1"/>
    <col min="7" max="7" width="13" customWidth="1"/>
  </cols>
  <sheetData>
    <row r="1" spans="1:9" ht="15.75" x14ac:dyDescent="0.25">
      <c r="A1" s="9" t="s">
        <v>7</v>
      </c>
      <c r="B1" s="9"/>
      <c r="C1" s="9"/>
      <c r="D1" s="9"/>
      <c r="E1" s="9"/>
      <c r="F1" s="9"/>
    </row>
    <row r="3" spans="1:9" ht="45" x14ac:dyDescent="0.25">
      <c r="A3" s="2" t="s">
        <v>9</v>
      </c>
      <c r="B3" s="2"/>
      <c r="C3" s="2"/>
      <c r="D3" s="2"/>
      <c r="E3" s="2" t="s">
        <v>10</v>
      </c>
      <c r="F3" s="3" t="s">
        <v>11</v>
      </c>
      <c r="G3" s="3" t="s">
        <v>8</v>
      </c>
      <c r="H3" s="4"/>
      <c r="I3" s="4"/>
    </row>
    <row r="4" spans="1:9" x14ac:dyDescent="0.25">
      <c r="A4" s="1" t="s">
        <v>0</v>
      </c>
      <c r="B4" s="1">
        <v>2020</v>
      </c>
      <c r="C4" s="1">
        <v>35575.279999999999</v>
      </c>
      <c r="D4" s="1"/>
      <c r="E4" s="1"/>
      <c r="F4" s="2"/>
      <c r="G4" s="6">
        <f>1046988.45+C4-E4</f>
        <v>1082563.73</v>
      </c>
    </row>
    <row r="5" spans="1:9" x14ac:dyDescent="0.25">
      <c r="A5" s="1" t="s">
        <v>1</v>
      </c>
      <c r="B5" s="1">
        <v>2020</v>
      </c>
      <c r="C5" s="1">
        <v>39456.78</v>
      </c>
      <c r="D5" s="1"/>
      <c r="E5" s="1"/>
      <c r="F5" s="2"/>
      <c r="G5" s="6">
        <f t="shared" ref="G5:G20" si="0">G4+C5-E5</f>
        <v>1122020.51</v>
      </c>
    </row>
    <row r="6" spans="1:9" x14ac:dyDescent="0.25">
      <c r="A6" s="1" t="s">
        <v>2</v>
      </c>
      <c r="B6" s="1">
        <v>2020</v>
      </c>
      <c r="C6" s="1">
        <v>40917.89</v>
      </c>
      <c r="D6" s="1"/>
      <c r="E6" s="1">
        <v>7456.88</v>
      </c>
      <c r="F6" s="2" t="s">
        <v>22</v>
      </c>
      <c r="G6" s="6">
        <f t="shared" si="0"/>
        <v>1155481.52</v>
      </c>
    </row>
    <row r="7" spans="1:9" x14ac:dyDescent="0.25">
      <c r="A7" s="1" t="s">
        <v>3</v>
      </c>
      <c r="B7" s="1">
        <v>2020</v>
      </c>
      <c r="C7" s="1">
        <v>44799</v>
      </c>
      <c r="D7" s="1"/>
      <c r="E7" s="1"/>
      <c r="F7" s="2"/>
      <c r="G7" s="6">
        <f t="shared" si="0"/>
        <v>1200280.52</v>
      </c>
    </row>
    <row r="8" spans="1:9" x14ac:dyDescent="0.25">
      <c r="A8" s="1" t="s">
        <v>4</v>
      </c>
      <c r="B8" s="1">
        <v>2020</v>
      </c>
      <c r="C8" s="1">
        <v>41460.74</v>
      </c>
      <c r="D8" s="1"/>
      <c r="E8" s="1"/>
      <c r="F8" s="2"/>
      <c r="G8" s="6">
        <f t="shared" si="0"/>
        <v>1241741.26</v>
      </c>
    </row>
    <row r="9" spans="1:9" x14ac:dyDescent="0.25">
      <c r="A9" s="1" t="s">
        <v>5</v>
      </c>
      <c r="B9" s="1">
        <v>2020</v>
      </c>
      <c r="C9" s="1">
        <v>37200.39</v>
      </c>
      <c r="D9" s="1"/>
      <c r="E9" s="1">
        <v>5880</v>
      </c>
      <c r="F9" s="2" t="s">
        <v>23</v>
      </c>
      <c r="G9" s="6">
        <f t="shared" si="0"/>
        <v>1273061.6499999999</v>
      </c>
    </row>
    <row r="10" spans="1:9" x14ac:dyDescent="0.25">
      <c r="A10" s="1" t="s">
        <v>18</v>
      </c>
      <c r="B10" s="1">
        <v>2020</v>
      </c>
      <c r="C10" s="1">
        <v>43354.52</v>
      </c>
      <c r="D10" s="1"/>
      <c r="E10" s="1"/>
      <c r="F10" s="2"/>
      <c r="G10" s="6">
        <f t="shared" si="0"/>
        <v>1316416.17</v>
      </c>
    </row>
    <row r="11" spans="1:9" x14ac:dyDescent="0.25">
      <c r="A11" s="1" t="s">
        <v>6</v>
      </c>
      <c r="B11" s="1">
        <v>2020</v>
      </c>
      <c r="C11" s="1">
        <v>50462.879999999997</v>
      </c>
      <c r="D11" s="1"/>
      <c r="E11" s="1">
        <v>90000</v>
      </c>
      <c r="F11" s="2" t="s">
        <v>24</v>
      </c>
      <c r="G11" s="6">
        <f t="shared" si="0"/>
        <v>1276879.0499999998</v>
      </c>
    </row>
    <row r="12" spans="1:9" x14ac:dyDescent="0.25">
      <c r="A12" s="1"/>
      <c r="B12" s="1"/>
      <c r="C12" s="1"/>
      <c r="D12" s="1"/>
      <c r="E12" s="1">
        <v>1230</v>
      </c>
      <c r="F12" s="2" t="s">
        <v>16</v>
      </c>
      <c r="G12" s="6">
        <f t="shared" si="0"/>
        <v>1275649.0499999998</v>
      </c>
    </row>
    <row r="13" spans="1:9" x14ac:dyDescent="0.25">
      <c r="A13" s="1"/>
      <c r="B13" s="1"/>
      <c r="C13" s="1"/>
      <c r="D13" s="1"/>
      <c r="E13" s="1">
        <v>257679.85</v>
      </c>
      <c r="F13" s="2" t="s">
        <v>25</v>
      </c>
      <c r="G13" s="6">
        <f t="shared" si="0"/>
        <v>1017969.1999999998</v>
      </c>
    </row>
    <row r="14" spans="1:9" x14ac:dyDescent="0.25">
      <c r="A14" s="1"/>
      <c r="B14" s="1"/>
      <c r="C14" s="1"/>
      <c r="D14" s="1"/>
      <c r="E14" s="1">
        <v>8700</v>
      </c>
      <c r="F14" s="2" t="s">
        <v>26</v>
      </c>
      <c r="G14" s="6">
        <f t="shared" si="0"/>
        <v>1009269.1999999998</v>
      </c>
    </row>
    <row r="15" spans="1:9" x14ac:dyDescent="0.25">
      <c r="A15" s="1" t="s">
        <v>12</v>
      </c>
      <c r="B15" s="1">
        <v>2020</v>
      </c>
      <c r="C15" s="1">
        <v>45867.13</v>
      </c>
      <c r="D15" s="1"/>
      <c r="E15" s="1">
        <v>100000</v>
      </c>
      <c r="F15" s="2" t="s">
        <v>27</v>
      </c>
      <c r="G15" s="6">
        <f t="shared" si="0"/>
        <v>955136.32999999984</v>
      </c>
    </row>
    <row r="16" spans="1:9" x14ac:dyDescent="0.25">
      <c r="A16" s="1"/>
      <c r="B16" s="1"/>
      <c r="C16" s="1"/>
      <c r="D16" s="1"/>
      <c r="E16" s="1">
        <v>15300</v>
      </c>
      <c r="F16" s="2" t="s">
        <v>29</v>
      </c>
      <c r="G16" s="6">
        <f t="shared" si="0"/>
        <v>939836.32999999984</v>
      </c>
    </row>
    <row r="17" spans="1:7" x14ac:dyDescent="0.25">
      <c r="A17" s="1" t="s">
        <v>13</v>
      </c>
      <c r="B17" s="1">
        <v>2020</v>
      </c>
      <c r="C17" s="1">
        <v>44809.15</v>
      </c>
      <c r="D17" s="1"/>
      <c r="E17" s="1">
        <v>90000</v>
      </c>
      <c r="F17" s="2" t="s">
        <v>24</v>
      </c>
      <c r="G17" s="6">
        <f t="shared" si="0"/>
        <v>894645.47999999986</v>
      </c>
    </row>
    <row r="18" spans="1:7" x14ac:dyDescent="0.25">
      <c r="A18" s="1"/>
      <c r="B18" s="1"/>
      <c r="C18" s="1"/>
      <c r="D18" s="1"/>
      <c r="E18" s="1">
        <v>6437.34</v>
      </c>
      <c r="F18" s="2" t="s">
        <v>30</v>
      </c>
      <c r="G18" s="6">
        <f t="shared" si="0"/>
        <v>888208.1399999999</v>
      </c>
    </row>
    <row r="19" spans="1:7" x14ac:dyDescent="0.25">
      <c r="A19" s="1" t="s">
        <v>14</v>
      </c>
      <c r="B19" s="1">
        <v>2020</v>
      </c>
      <c r="C19" s="1">
        <v>39131.199999999997</v>
      </c>
      <c r="D19" s="1"/>
      <c r="E19" s="1"/>
      <c r="F19" s="2"/>
      <c r="G19" s="6">
        <f t="shared" si="0"/>
        <v>927339.33999999985</v>
      </c>
    </row>
    <row r="20" spans="1:7" x14ac:dyDescent="0.25">
      <c r="A20" s="1" t="s">
        <v>15</v>
      </c>
      <c r="B20" s="1">
        <v>2020</v>
      </c>
      <c r="C20" s="1">
        <v>46637.79</v>
      </c>
      <c r="D20" s="1"/>
      <c r="E20" s="1">
        <v>35308</v>
      </c>
      <c r="F20" s="2" t="s">
        <v>28</v>
      </c>
      <c r="G20" s="6">
        <f t="shared" si="0"/>
        <v>938669.12999999989</v>
      </c>
    </row>
    <row r="21" spans="1:7" x14ac:dyDescent="0.25">
      <c r="A21" s="5" t="s">
        <v>17</v>
      </c>
      <c r="B21" s="5"/>
      <c r="C21" s="5">
        <f>SUM(C4:C20)</f>
        <v>509672.75000000006</v>
      </c>
      <c r="D21" s="5"/>
      <c r="E21" s="5">
        <f>SUM(E4:E20)</f>
        <v>617992.06999999995</v>
      </c>
      <c r="F21" s="5"/>
      <c r="G21" s="7">
        <f>G20</f>
        <v>938669.12999999989</v>
      </c>
    </row>
    <row r="22" spans="1:7" x14ac:dyDescent="0.25">
      <c r="A22" s="1"/>
      <c r="B22" s="1"/>
      <c r="C22" s="1"/>
      <c r="D22" s="1"/>
      <c r="E22" s="1"/>
      <c r="F22" s="1"/>
      <c r="G22" s="1"/>
    </row>
    <row r="23" spans="1:7" x14ac:dyDescent="0.25">
      <c r="A23" s="1"/>
      <c r="B23" s="1"/>
      <c r="C23" s="1"/>
      <c r="D23" s="1"/>
      <c r="E23" s="1"/>
      <c r="F23" s="1"/>
      <c r="G23" s="1"/>
    </row>
    <row r="24" spans="1:7" x14ac:dyDescent="0.25">
      <c r="A24" s="1"/>
      <c r="B24" s="1"/>
      <c r="C24" s="1"/>
      <c r="D24" s="1"/>
      <c r="E24" s="1"/>
      <c r="F24" s="1"/>
      <c r="G24" s="1"/>
    </row>
    <row r="25" spans="1:7" x14ac:dyDescent="0.25">
      <c r="A25" s="1"/>
      <c r="B25" s="1"/>
      <c r="C25" s="1"/>
      <c r="D25" s="1"/>
      <c r="E25" s="1"/>
      <c r="F25" s="1"/>
      <c r="G25" s="1"/>
    </row>
    <row r="26" spans="1:7" x14ac:dyDescent="0.25">
      <c r="A26" s="1"/>
      <c r="B26" s="1"/>
      <c r="C26" s="1"/>
      <c r="D26" s="1"/>
      <c r="E26" s="1"/>
      <c r="F26" s="1"/>
    </row>
    <row r="27" spans="1:7" x14ac:dyDescent="0.25">
      <c r="A27" t="s">
        <v>19</v>
      </c>
      <c r="D27">
        <f>C21</f>
        <v>509672.75000000006</v>
      </c>
    </row>
    <row r="28" spans="1:7" x14ac:dyDescent="0.25">
      <c r="A28" t="s">
        <v>20</v>
      </c>
      <c r="D28">
        <f>E21</f>
        <v>617992.06999999995</v>
      </c>
    </row>
    <row r="29" spans="1:7" x14ac:dyDescent="0.25">
      <c r="A29" t="s">
        <v>21</v>
      </c>
      <c r="D29" s="8">
        <f>G21</f>
        <v>938669.12999999989</v>
      </c>
    </row>
  </sheetData>
  <mergeCells count="1">
    <mergeCell ref="A1:F1"/>
  </mergeCells>
  <pageMargins left="0.7" right="0.7" top="0.75" bottom="0.75" header="0.3" footer="0.3"/>
  <pageSetup paperSize="9" scale="7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2018-04-25T11:50:29Z</cp:lastPrinted>
  <dcterms:created xsi:type="dcterms:W3CDTF">2015-09-08T06:25:13Z</dcterms:created>
  <dcterms:modified xsi:type="dcterms:W3CDTF">2021-02-18T06:14:16Z</dcterms:modified>
</cp:coreProperties>
</file>