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195" windowHeight="11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20" i="1"/>
  <c r="C17" i="1" l="1"/>
  <c r="E17" i="1"/>
  <c r="G17" i="1" l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</calcChain>
</file>

<file path=xl/sharedStrings.xml><?xml version="1.0" encoding="utf-8"?>
<sst xmlns="http://schemas.openxmlformats.org/spreadsheetml/2006/main" count="27" uniqueCount="26">
  <si>
    <t>январь</t>
  </si>
  <si>
    <t>февраль</t>
  </si>
  <si>
    <t>март</t>
  </si>
  <si>
    <t>апрель</t>
  </si>
  <si>
    <t>май</t>
  </si>
  <si>
    <t>июнь</t>
  </si>
  <si>
    <t>август</t>
  </si>
  <si>
    <t>г. Выкса, микр. Жуковского, д.12</t>
  </si>
  <si>
    <t>Оплачено</t>
  </si>
  <si>
    <t xml:space="preserve">Сумма ремонта </t>
  </si>
  <si>
    <t>Наименование ремонта</t>
  </si>
  <si>
    <t>Остаток по текущему ремонта</t>
  </si>
  <si>
    <t>сентябрь</t>
  </si>
  <si>
    <t>ноябрь</t>
  </si>
  <si>
    <t>декабрь</t>
  </si>
  <si>
    <t>Итого</t>
  </si>
  <si>
    <t>июль</t>
  </si>
  <si>
    <t xml:space="preserve">октябрь </t>
  </si>
  <si>
    <t xml:space="preserve">покраска подъездов , ремонт крыши, покраска лавочек, урн, мет. конструкций </t>
  </si>
  <si>
    <t>Установка гидроакумуляторов на систему ХВС</t>
  </si>
  <si>
    <t>замена расходомера на системе отопления</t>
  </si>
  <si>
    <t>Изготовление и установка решеток (чердаки, подвалы)</t>
  </si>
  <si>
    <t>Собрано средств по дому за 2018 г.</t>
  </si>
  <si>
    <t>Затрачено на ремонтные работы</t>
  </si>
  <si>
    <t>Остаток по текущему ремонту на 31.12.2018 г.</t>
  </si>
  <si>
    <t>Установка, пуско-наладка оборудования для Индивидуального Теплового Пункта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</si>
</sst>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/>
    <xf numFmtId="2" fontId="0" fillId="0" borderId="1" xfId="0" applyNumberFormat="1" applyBorder="1"/>
    <xf numFmtId="2" fontId="2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D13" sqref="D13"/>
    </sheetView>
  </sheetViews>
  <sheetFormatPr defaultRowHeight="15" x14ac:dyDescent="0.25"/>
  <cols>
    <col min="1" max="2" width="11.5703125" customWidth="1"/>
    <col min="3" max="3" width="18.28515625" customWidth="1"/>
    <col min="4" max="4" width="11.5703125" customWidth="1"/>
    <col min="5" max="5" width="15.7109375" customWidth="1"/>
    <col min="6" max="6" width="45.28515625" customWidth="1"/>
    <col min="7" max="7" width="15.7109375" customWidth="1"/>
    <col min="8" max="8" width="14.28515625" customWidth="1"/>
  </cols>
  <sheetData>
    <row r="1" spans="1:7" ht="15.75" x14ac:dyDescent="0.25">
      <c r="A1" s="7" t="s">
        <v>7</v>
      </c>
      <c r="B1" s="7"/>
      <c r="C1" s="7"/>
      <c r="D1" s="7"/>
      <c r="E1" s="7"/>
      <c r="F1" s="7"/>
    </row>
    <row r="3" spans="1:7" ht="45" x14ac:dyDescent="0.25">
      <c r="A3" s="2" t="s">
        <v>8</v>
      </c>
      <c r="B3" s="2"/>
      <c r="C3" s="2"/>
      <c r="D3" s="2"/>
      <c r="E3" s="2" t="s">
        <v>9</v>
      </c>
      <c r="F3" s="3" t="s">
        <v>10</v>
      </c>
      <c r="G3" s="3" t="s">
        <v>11</v>
      </c>
    </row>
    <row r="4" spans="1:7" x14ac:dyDescent="0.25">
      <c r="A4" s="1" t="s">
        <v>14</v>
      </c>
      <c r="B4" s="1">
        <v>2017</v>
      </c>
      <c r="C4" s="1"/>
      <c r="D4" s="1"/>
      <c r="E4" s="1"/>
      <c r="F4" s="2"/>
      <c r="G4" s="5">
        <v>2095780.36</v>
      </c>
    </row>
    <row r="5" spans="1:7" x14ac:dyDescent="0.25">
      <c r="A5" s="1" t="s">
        <v>0</v>
      </c>
      <c r="B5" s="1">
        <v>2018</v>
      </c>
      <c r="C5" s="1">
        <v>72985.16</v>
      </c>
      <c r="D5" s="1"/>
      <c r="E5" s="1"/>
      <c r="F5" s="2"/>
      <c r="G5" s="5">
        <f>C5+G4-E5</f>
        <v>2168765.52</v>
      </c>
    </row>
    <row r="6" spans="1:7" x14ac:dyDescent="0.25">
      <c r="A6" s="1" t="s">
        <v>1</v>
      </c>
      <c r="B6" s="1">
        <v>2018</v>
      </c>
      <c r="C6" s="1">
        <v>65935.240000000005</v>
      </c>
      <c r="D6" s="1"/>
      <c r="E6" s="1">
        <v>32190</v>
      </c>
      <c r="F6" s="2" t="s">
        <v>20</v>
      </c>
      <c r="G6" s="5">
        <f t="shared" ref="G6:G16" si="0">C6+G5-E6</f>
        <v>2202510.7600000002</v>
      </c>
    </row>
    <row r="7" spans="1:7" x14ac:dyDescent="0.25">
      <c r="A7" s="1" t="s">
        <v>2</v>
      </c>
      <c r="B7" s="1">
        <v>2018</v>
      </c>
      <c r="C7" s="1">
        <v>69924.84</v>
      </c>
      <c r="D7" s="1"/>
      <c r="E7" s="1">
        <v>39238.43</v>
      </c>
      <c r="F7" s="2" t="s">
        <v>19</v>
      </c>
      <c r="G7" s="5">
        <f t="shared" si="0"/>
        <v>2233197.17</v>
      </c>
    </row>
    <row r="8" spans="1:7" x14ac:dyDescent="0.25">
      <c r="A8" s="1" t="s">
        <v>3</v>
      </c>
      <c r="B8" s="1">
        <v>2018</v>
      </c>
      <c r="C8" s="1">
        <v>65730.53</v>
      </c>
      <c r="D8" s="1"/>
      <c r="E8" s="1"/>
      <c r="F8" s="2"/>
      <c r="G8" s="5">
        <f t="shared" si="0"/>
        <v>2298927.6999999997</v>
      </c>
    </row>
    <row r="9" spans="1:7" x14ac:dyDescent="0.25">
      <c r="A9" s="1" t="s">
        <v>4</v>
      </c>
      <c r="B9" s="1">
        <v>2018</v>
      </c>
      <c r="C9" s="1">
        <v>64177.97</v>
      </c>
      <c r="D9" s="1"/>
      <c r="E9" s="1"/>
      <c r="F9" s="2"/>
      <c r="G9" s="5">
        <f t="shared" si="0"/>
        <v>2363105.67</v>
      </c>
    </row>
    <row r="10" spans="1:7" ht="30" x14ac:dyDescent="0.25">
      <c r="A10" s="1" t="s">
        <v>5</v>
      </c>
      <c r="B10" s="1">
        <v>2018</v>
      </c>
      <c r="C10" s="1">
        <v>61680.69</v>
      </c>
      <c r="D10" s="1"/>
      <c r="E10" s="1">
        <v>111618.9</v>
      </c>
      <c r="F10" s="2" t="s">
        <v>18</v>
      </c>
      <c r="G10" s="5">
        <f t="shared" si="0"/>
        <v>2313167.46</v>
      </c>
    </row>
    <row r="11" spans="1:7" x14ac:dyDescent="0.25">
      <c r="A11" s="1" t="s">
        <v>16</v>
      </c>
      <c r="B11" s="1">
        <v>2018</v>
      </c>
      <c r="C11" s="1">
        <v>73016.039999999994</v>
      </c>
      <c r="D11" s="1"/>
      <c r="E11" s="1"/>
      <c r="F11" s="2"/>
      <c r="G11" s="5">
        <f t="shared" si="0"/>
        <v>2386183.5</v>
      </c>
    </row>
    <row r="12" spans="1:7" x14ac:dyDescent="0.25">
      <c r="A12" s="1" t="s">
        <v>6</v>
      </c>
      <c r="B12" s="1">
        <v>2018</v>
      </c>
      <c r="C12" s="1">
        <v>66548.27</v>
      </c>
      <c r="D12" s="1"/>
      <c r="E12" s="1"/>
      <c r="F12" s="2"/>
      <c r="G12" s="5">
        <f t="shared" si="0"/>
        <v>2452731.77</v>
      </c>
    </row>
    <row r="13" spans="1:7" x14ac:dyDescent="0.25">
      <c r="A13" s="1" t="s">
        <v>12</v>
      </c>
      <c r="B13" s="1">
        <v>2018</v>
      </c>
      <c r="C13" s="1">
        <v>76328.97</v>
      </c>
      <c r="D13" s="1"/>
      <c r="E13" s="1"/>
      <c r="F13" s="2"/>
      <c r="G13" s="5">
        <f t="shared" si="0"/>
        <v>2529060.7400000002</v>
      </c>
    </row>
    <row r="14" spans="1:7" x14ac:dyDescent="0.25">
      <c r="A14" s="1" t="s">
        <v>17</v>
      </c>
      <c r="B14" s="1">
        <v>2018</v>
      </c>
      <c r="C14" s="1">
        <v>70559.7</v>
      </c>
      <c r="D14" s="1"/>
      <c r="E14" s="1"/>
      <c r="F14" s="2"/>
      <c r="G14" s="5">
        <f t="shared" si="0"/>
        <v>2599620.4400000004</v>
      </c>
    </row>
    <row r="15" spans="1:7" ht="30" x14ac:dyDescent="0.25">
      <c r="A15" s="1" t="s">
        <v>13</v>
      </c>
      <c r="B15" s="1">
        <v>2018</v>
      </c>
      <c r="C15" s="1">
        <v>69846.5</v>
      </c>
      <c r="D15" s="1"/>
      <c r="E15" s="1">
        <v>64153.440000000002</v>
      </c>
      <c r="F15" s="2" t="s">
        <v>21</v>
      </c>
      <c r="G15" s="5">
        <f t="shared" si="0"/>
        <v>2605313.5000000005</v>
      </c>
    </row>
    <row r="16" spans="1:7" ht="30" x14ac:dyDescent="0.25">
      <c r="A16" s="1" t="s">
        <v>14</v>
      </c>
      <c r="B16" s="1">
        <v>2018</v>
      </c>
      <c r="C16" s="1">
        <v>68468.77</v>
      </c>
      <c r="D16" s="1"/>
      <c r="E16" s="1">
        <v>245499.43</v>
      </c>
      <c r="F16" s="2" t="s">
        <v>25</v>
      </c>
      <c r="G16" s="5">
        <f t="shared" si="0"/>
        <v>2428282.8400000003</v>
      </c>
    </row>
    <row r="17" spans="1:7" x14ac:dyDescent="0.25">
      <c r="A17" s="4" t="s">
        <v>15</v>
      </c>
      <c r="B17" s="4"/>
      <c r="C17" s="4">
        <f>SUM(C4:C16)</f>
        <v>825202.67999999993</v>
      </c>
      <c r="D17" s="4"/>
      <c r="E17" s="4">
        <f>SUM(E4:E16)</f>
        <v>492700.19999999995</v>
      </c>
      <c r="F17" s="4"/>
      <c r="G17" s="6">
        <f>C17-E17+G4</f>
        <v>2428282.84</v>
      </c>
    </row>
    <row r="20" spans="1:7" x14ac:dyDescent="0.25">
      <c r="A20" s="8" t="s">
        <v>22</v>
      </c>
      <c r="B20" s="8"/>
      <c r="C20" s="8"/>
      <c r="E20" s="9">
        <f>C17</f>
        <v>825202.67999999993</v>
      </c>
    </row>
    <row r="21" spans="1:7" x14ac:dyDescent="0.25">
      <c r="A21" s="8" t="s">
        <v>23</v>
      </c>
      <c r="B21" s="8"/>
      <c r="C21" s="8"/>
      <c r="E21" s="9">
        <f>E17</f>
        <v>492700.19999999995</v>
      </c>
    </row>
    <row r="22" spans="1:7" x14ac:dyDescent="0.25">
      <c r="A22" s="8" t="s">
        <v>24</v>
      </c>
      <c r="B22" s="8"/>
      <c r="C22" s="8"/>
      <c r="E22" s="10">
        <f>G17</f>
        <v>2428282.84</v>
      </c>
    </row>
  </sheetData>
  <mergeCells count="4">
    <mergeCell ref="A1:F1"/>
    <mergeCell ref="A20:C20"/>
    <mergeCell ref="A21:C21"/>
    <mergeCell ref="A22:C2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Сергей</cp:lastModifiedBy>
  <cp:lastPrinted>2016-05-16T07:00:04Z</cp:lastPrinted>
  <dcterms:created xsi:type="dcterms:W3CDTF">2015-09-08T06:25:13Z</dcterms:created>
  <dcterms:modified xsi:type="dcterms:W3CDTF">2019-03-05T06:03:28Z</dcterms:modified>
</cp:coreProperties>
</file>