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8195" windowHeight="110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F9" i="1"/>
  <c r="C26" i="1"/>
  <c r="D26" i="1" l="1"/>
  <c r="D29" i="1" l="1"/>
  <c r="D28" i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3" i="1" s="1"/>
  <c r="F24" i="1" s="1"/>
  <c r="F25" i="1" l="1"/>
  <c r="F26" i="1" s="1"/>
  <c r="D30" i="1" s="1"/>
</calcChain>
</file>

<file path=xl/sharedStrings.xml><?xml version="1.0" encoding="utf-8"?>
<sst xmlns="http://schemas.openxmlformats.org/spreadsheetml/2006/main" count="35" uniqueCount="34">
  <si>
    <t>январь</t>
  </si>
  <si>
    <t>февраль</t>
  </si>
  <si>
    <t>март</t>
  </si>
  <si>
    <t>апрель</t>
  </si>
  <si>
    <t>май</t>
  </si>
  <si>
    <t>июнь</t>
  </si>
  <si>
    <t>август</t>
  </si>
  <si>
    <t>г. Выкса, ул. 1Мая, д.36</t>
  </si>
  <si>
    <t>Остаток на текущий ремонт</t>
  </si>
  <si>
    <t xml:space="preserve">Сумма ремонта </t>
  </si>
  <si>
    <t>Наименование ремонта</t>
  </si>
  <si>
    <t>Оплачено</t>
  </si>
  <si>
    <t>сентябрь</t>
  </si>
  <si>
    <t>октябрь</t>
  </si>
  <si>
    <t>ноябрь</t>
  </si>
  <si>
    <t>декабрь</t>
  </si>
  <si>
    <t>Итого</t>
  </si>
  <si>
    <t>Утверждаю:</t>
  </si>
  <si>
    <t>Директор ООО "Прометей"</t>
  </si>
  <si>
    <t>Кураев В.В.</t>
  </si>
  <si>
    <t>Договор Управления №13от 01.11.2013г.</t>
  </si>
  <si>
    <t>год</t>
  </si>
  <si>
    <t>Собрано средств по дому</t>
  </si>
  <si>
    <t>Затрачено на ремонтные работы</t>
  </si>
  <si>
    <t>Остаток по текущему ремонту</t>
  </si>
  <si>
    <t>доводчик</t>
  </si>
  <si>
    <t>июль</t>
  </si>
  <si>
    <t xml:space="preserve">Работы по техническому заключению </t>
  </si>
  <si>
    <t>Ремонт и восстановление швов</t>
  </si>
  <si>
    <t>доводчики</t>
  </si>
  <si>
    <t>Ремонт межэтажных плит перекрытия квартир №№203 и 303</t>
  </si>
  <si>
    <t>доводчик дверной</t>
  </si>
  <si>
    <t>оценка соответствия лифта</t>
  </si>
  <si>
    <t>Замена стекол входных групп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</si>
</sst>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2" fontId="0" fillId="0" borderId="0" xfId="0" applyNumberFormat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F23" sqref="F23"/>
    </sheetView>
  </sheetViews>
  <sheetFormatPr defaultRowHeight="15" x14ac:dyDescent="0.25"/>
  <cols>
    <col min="1" max="1" width="16.7109375" customWidth="1"/>
    <col min="2" max="2" width="14.28515625" customWidth="1"/>
    <col min="3" max="3" width="17.7109375" customWidth="1"/>
    <col min="4" max="4" width="15.7109375" customWidth="1"/>
    <col min="5" max="5" width="39" customWidth="1"/>
    <col min="6" max="6" width="20.28515625" customWidth="1"/>
  </cols>
  <sheetData>
    <row r="1" spans="1:6" x14ac:dyDescent="0.25">
      <c r="E1" s="11" t="s">
        <v>17</v>
      </c>
      <c r="F1" s="11"/>
    </row>
    <row r="2" spans="1:6" x14ac:dyDescent="0.25">
      <c r="E2" s="11" t="s">
        <v>18</v>
      </c>
      <c r="F2" s="11"/>
    </row>
    <row r="3" spans="1:6" x14ac:dyDescent="0.25">
      <c r="E3" s="11" t="s">
        <v>19</v>
      </c>
      <c r="F3" s="11"/>
    </row>
    <row r="4" spans="1:6" x14ac:dyDescent="0.25">
      <c r="E4" s="11" t="s">
        <v>20</v>
      </c>
      <c r="F4" s="11"/>
    </row>
    <row r="6" spans="1:6" ht="15.75" x14ac:dyDescent="0.25">
      <c r="A6" s="10" t="s">
        <v>7</v>
      </c>
      <c r="B6" s="10"/>
      <c r="C6" s="10"/>
      <c r="D6" s="10"/>
      <c r="E6" s="10"/>
    </row>
    <row r="8" spans="1:6" ht="30" x14ac:dyDescent="0.25">
      <c r="A8" s="1" t="s">
        <v>11</v>
      </c>
      <c r="B8" s="1" t="s">
        <v>21</v>
      </c>
      <c r="C8" s="1"/>
      <c r="D8" s="4" t="s">
        <v>9</v>
      </c>
      <c r="E8" s="5" t="s">
        <v>10</v>
      </c>
      <c r="F8" s="3" t="s">
        <v>8</v>
      </c>
    </row>
    <row r="9" spans="1:6" x14ac:dyDescent="0.25">
      <c r="A9" s="1" t="s">
        <v>0</v>
      </c>
      <c r="B9" s="1">
        <v>2020</v>
      </c>
      <c r="C9" s="1">
        <v>22267.63</v>
      </c>
      <c r="D9" s="1"/>
      <c r="E9" s="1"/>
      <c r="F9" s="2">
        <f>230462.99+C9-D9</f>
        <v>252730.62</v>
      </c>
    </row>
    <row r="10" spans="1:6" x14ac:dyDescent="0.25">
      <c r="A10" s="1" t="s">
        <v>1</v>
      </c>
      <c r="B10" s="1">
        <v>2020</v>
      </c>
      <c r="C10" s="1">
        <v>25759.11</v>
      </c>
      <c r="D10" s="1"/>
      <c r="E10" s="1"/>
      <c r="F10" s="2">
        <f t="shared" ref="F10:F24" si="0">F9+C10-D10</f>
        <v>278489.73</v>
      </c>
    </row>
    <row r="11" spans="1:6" x14ac:dyDescent="0.25">
      <c r="A11" s="1" t="s">
        <v>2</v>
      </c>
      <c r="B11" s="1">
        <v>2020</v>
      </c>
      <c r="C11" s="1">
        <v>20543.490000000002</v>
      </c>
      <c r="D11" s="1"/>
      <c r="E11" s="1"/>
      <c r="F11" s="2">
        <f t="shared" si="0"/>
        <v>299033.21999999997</v>
      </c>
    </row>
    <row r="12" spans="1:6" x14ac:dyDescent="0.25">
      <c r="A12" s="1" t="s">
        <v>3</v>
      </c>
      <c r="B12" s="1">
        <v>2020</v>
      </c>
      <c r="C12" s="1">
        <v>28401.65</v>
      </c>
      <c r="D12" s="1"/>
      <c r="E12" s="1"/>
      <c r="F12" s="2">
        <f t="shared" si="0"/>
        <v>327434.87</v>
      </c>
    </row>
    <row r="13" spans="1:6" x14ac:dyDescent="0.25">
      <c r="A13" s="1" t="s">
        <v>4</v>
      </c>
      <c r="B13" s="1">
        <v>2020</v>
      </c>
      <c r="C13" s="1">
        <v>23944.79</v>
      </c>
      <c r="D13" s="1"/>
      <c r="E13" s="1"/>
      <c r="F13" s="2">
        <f t="shared" si="0"/>
        <v>351379.66</v>
      </c>
    </row>
    <row r="14" spans="1:6" x14ac:dyDescent="0.25">
      <c r="A14" s="1" t="s">
        <v>5</v>
      </c>
      <c r="B14" s="1">
        <v>2020</v>
      </c>
      <c r="C14" s="1">
        <v>23770.6</v>
      </c>
      <c r="D14" s="1">
        <v>1299</v>
      </c>
      <c r="E14" s="1" t="s">
        <v>25</v>
      </c>
      <c r="F14" s="2">
        <f t="shared" si="0"/>
        <v>373851.25999999995</v>
      </c>
    </row>
    <row r="15" spans="1:6" x14ac:dyDescent="0.25">
      <c r="A15" s="1" t="s">
        <v>26</v>
      </c>
      <c r="B15" s="1">
        <v>2020</v>
      </c>
      <c r="C15" s="1">
        <v>21249.79</v>
      </c>
      <c r="D15" s="1"/>
      <c r="E15" s="1"/>
      <c r="F15" s="2">
        <f t="shared" si="0"/>
        <v>395101.04999999993</v>
      </c>
    </row>
    <row r="16" spans="1:6" x14ac:dyDescent="0.25">
      <c r="A16" s="1" t="s">
        <v>6</v>
      </c>
      <c r="B16" s="1">
        <v>2020</v>
      </c>
      <c r="C16" s="1">
        <v>33805.730000000003</v>
      </c>
      <c r="D16" s="1"/>
      <c r="E16" s="1"/>
      <c r="F16" s="2">
        <f t="shared" si="0"/>
        <v>428906.77999999991</v>
      </c>
    </row>
    <row r="17" spans="1:6" x14ac:dyDescent="0.25">
      <c r="A17" s="1" t="s">
        <v>12</v>
      </c>
      <c r="B17" s="1">
        <v>2020</v>
      </c>
      <c r="C17" s="1">
        <v>31312.21</v>
      </c>
      <c r="D17" s="1">
        <v>30000</v>
      </c>
      <c r="E17" s="1" t="s">
        <v>27</v>
      </c>
      <c r="F17" s="2">
        <f t="shared" si="0"/>
        <v>430218.98999999993</v>
      </c>
    </row>
    <row r="18" spans="1:6" x14ac:dyDescent="0.25">
      <c r="A18" s="1" t="s">
        <v>13</v>
      </c>
      <c r="B18" s="1">
        <v>2020</v>
      </c>
      <c r="C18" s="1">
        <v>24402</v>
      </c>
      <c r="D18" s="1">
        <v>235919.52</v>
      </c>
      <c r="E18" s="1" t="s">
        <v>28</v>
      </c>
      <c r="F18" s="2">
        <f t="shared" si="0"/>
        <v>218701.46999999994</v>
      </c>
    </row>
    <row r="19" spans="1:6" x14ac:dyDescent="0.25">
      <c r="A19" s="1"/>
      <c r="B19" s="1"/>
      <c r="C19" s="1"/>
      <c r="D19" s="1">
        <v>2598</v>
      </c>
      <c r="E19" s="1" t="s">
        <v>29</v>
      </c>
      <c r="F19" s="2">
        <f t="shared" si="0"/>
        <v>216103.46999999994</v>
      </c>
    </row>
    <row r="20" spans="1:6" x14ac:dyDescent="0.25">
      <c r="A20" s="1"/>
      <c r="B20" s="1"/>
      <c r="C20" s="1"/>
      <c r="D20" s="1">
        <v>3218.67</v>
      </c>
      <c r="E20" s="1" t="s">
        <v>32</v>
      </c>
      <c r="F20" s="2">
        <f t="shared" si="0"/>
        <v>212884.79999999993</v>
      </c>
    </row>
    <row r="21" spans="1:6" x14ac:dyDescent="0.25">
      <c r="A21" s="1" t="s">
        <v>14</v>
      </c>
      <c r="B21" s="1">
        <v>2020</v>
      </c>
      <c r="C21" s="1">
        <v>20036.53</v>
      </c>
      <c r="D21" s="1">
        <v>9160</v>
      </c>
      <c r="E21" s="1" t="s">
        <v>33</v>
      </c>
      <c r="F21" s="2">
        <f t="shared" si="0"/>
        <v>223761.32999999993</v>
      </c>
    </row>
    <row r="22" spans="1:6" ht="30" x14ac:dyDescent="0.25">
      <c r="A22" s="1"/>
      <c r="B22" s="1"/>
      <c r="C22" s="1"/>
      <c r="D22" s="1">
        <v>180765</v>
      </c>
      <c r="E22" s="9" t="s">
        <v>30</v>
      </c>
      <c r="F22" s="2">
        <f>F21+C22-D22</f>
        <v>42996.329999999929</v>
      </c>
    </row>
    <row r="23" spans="1:6" x14ac:dyDescent="0.25">
      <c r="A23" s="1"/>
      <c r="B23" s="1"/>
      <c r="C23" s="1"/>
      <c r="D23" s="1">
        <v>1799</v>
      </c>
      <c r="E23" s="1" t="s">
        <v>31</v>
      </c>
      <c r="F23" s="2">
        <f t="shared" si="0"/>
        <v>41197.329999999929</v>
      </c>
    </row>
    <row r="24" spans="1:6" x14ac:dyDescent="0.25">
      <c r="A24" s="1"/>
      <c r="B24" s="1"/>
      <c r="C24" s="1"/>
      <c r="D24" s="1">
        <v>2598</v>
      </c>
      <c r="E24" s="1" t="s">
        <v>31</v>
      </c>
      <c r="F24" s="2">
        <f t="shared" si="0"/>
        <v>38599.329999999929</v>
      </c>
    </row>
    <row r="25" spans="1:6" x14ac:dyDescent="0.25">
      <c r="A25" s="1" t="s">
        <v>15</v>
      </c>
      <c r="B25" s="1">
        <v>2020</v>
      </c>
      <c r="C25" s="1">
        <v>34263.589999999997</v>
      </c>
      <c r="D25" s="1"/>
      <c r="E25" s="1"/>
      <c r="F25" s="2">
        <f>F24+C25-D25</f>
        <v>72862.919999999925</v>
      </c>
    </row>
    <row r="26" spans="1:6" x14ac:dyDescent="0.25">
      <c r="A26" s="6" t="s">
        <v>16</v>
      </c>
      <c r="B26" s="6"/>
      <c r="C26" s="6">
        <f>SUM(C9:C25)</f>
        <v>309757.12</v>
      </c>
      <c r="D26" s="6">
        <f>SUM(D9:D24)</f>
        <v>467357.19</v>
      </c>
      <c r="E26" s="6"/>
      <c r="F26" s="7">
        <f>F25</f>
        <v>72862.919999999925</v>
      </c>
    </row>
    <row r="28" spans="1:6" x14ac:dyDescent="0.25">
      <c r="A28" t="s">
        <v>22</v>
      </c>
      <c r="D28">
        <f>C26</f>
        <v>309757.12</v>
      </c>
    </row>
    <row r="29" spans="1:6" x14ac:dyDescent="0.25">
      <c r="A29" t="s">
        <v>23</v>
      </c>
      <c r="D29">
        <f>D26</f>
        <v>467357.19</v>
      </c>
    </row>
    <row r="30" spans="1:6" x14ac:dyDescent="0.25">
      <c r="A30" t="s">
        <v>24</v>
      </c>
      <c r="D30" s="8">
        <f>F26</f>
        <v>72862.919999999925</v>
      </c>
    </row>
  </sheetData>
  <mergeCells count="5">
    <mergeCell ref="A6:E6"/>
    <mergeCell ref="E1:F1"/>
    <mergeCell ref="E2:F2"/>
    <mergeCell ref="E3:F3"/>
    <mergeCell ref="E4:F4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2018-03-02T06:32:45Z</cp:lastPrinted>
  <dcterms:created xsi:type="dcterms:W3CDTF">2015-09-08T06:25:13Z</dcterms:created>
  <dcterms:modified xsi:type="dcterms:W3CDTF">2021-02-18T06:35:52Z</dcterms:modified>
</cp:coreProperties>
</file>